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9 клас" sheetId="1" r:id="rId1"/>
    <sheet name="10 клас" sheetId="2" r:id="rId2"/>
    <sheet name="11 клас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<sst xmlns="http://schemas.openxmlformats.org/spreadsheetml/2006/main" count="168" uniqueCount="91">
  <si>
    <t>№ з.п.</t>
  </si>
  <si>
    <t>Тури олімпіади</t>
  </si>
  <si>
    <t>ПІБ</t>
  </si>
  <si>
    <t>ЗНЗ</t>
  </si>
  <si>
    <t>Район</t>
  </si>
  <si>
    <t>Всього балів</t>
  </si>
  <si>
    <t>Місце</t>
  </si>
  <si>
    <t xml:space="preserve">Теоретичний </t>
  </si>
  <si>
    <t>Практичний</t>
  </si>
  <si>
    <t>Творчий</t>
  </si>
  <si>
    <t>Шифр</t>
  </si>
  <si>
    <t>Бали</t>
  </si>
  <si>
    <t>Шкабара Антон Віталійович</t>
  </si>
  <si>
    <t>СШ № 159</t>
  </si>
  <si>
    <t>Слом'янський</t>
  </si>
  <si>
    <t>Ільчук Олег Сергійович</t>
  </si>
  <si>
    <t>СЗШ № 132</t>
  </si>
  <si>
    <t>Голосіївський</t>
  </si>
  <si>
    <t>Побережник Андрій Анатолійович</t>
  </si>
  <si>
    <t>СЗШ № 199</t>
  </si>
  <si>
    <t>Шевченківський</t>
  </si>
  <si>
    <t>Синяк Ілля Володимирович</t>
  </si>
  <si>
    <t>СЗШ № 258</t>
  </si>
  <si>
    <t>Дніпровський</t>
  </si>
  <si>
    <t>Богуцький Іван Єгорович</t>
  </si>
  <si>
    <t>СШ № 105</t>
  </si>
  <si>
    <t>Дарницький</t>
  </si>
  <si>
    <t>Шпилюр Юлія Петрівна</t>
  </si>
  <si>
    <t>Київська інженерна гімназія</t>
  </si>
  <si>
    <t>Люташин Максим Андрійович</t>
  </si>
  <si>
    <t>Бібік Андрій Сергійович</t>
  </si>
  <si>
    <t>СШ № 130</t>
  </si>
  <si>
    <t>Лозінський Вадим Олександрович</t>
  </si>
  <si>
    <t>СЗШ №243</t>
  </si>
  <si>
    <t>Подільськимй</t>
  </si>
  <si>
    <t>Медведєв Олег Євгенійович</t>
  </si>
  <si>
    <t>Титаренко Олександр Сергійович</t>
  </si>
  <si>
    <t>СЗШ № 162</t>
  </si>
  <si>
    <t>Святошинський</t>
  </si>
  <si>
    <t>Кобзар Андрій Андрійович</t>
  </si>
  <si>
    <t>Малишенков Григорій Сергійович</t>
  </si>
  <si>
    <t>СШ № 277</t>
  </si>
  <si>
    <t>Деснянський</t>
  </si>
  <si>
    <t>Шевченко Володимир Ігорович</t>
  </si>
  <si>
    <t>Вінюков Дмитрій Олександрович</t>
  </si>
  <si>
    <t>СЗШ № 128</t>
  </si>
  <si>
    <t>Рябошапко Олександр Вячеславович</t>
  </si>
  <si>
    <t>Дем'янчук Олександр Ігорович</t>
  </si>
  <si>
    <t>СЗШ №35</t>
  </si>
  <si>
    <t>Фуртатенко Дмитро Миколайович</t>
  </si>
  <si>
    <t>СЗШ №122</t>
  </si>
  <si>
    <t>Басюк Данило Володимирович</t>
  </si>
  <si>
    <t>СШ №314</t>
  </si>
  <si>
    <t>Люпін Володимир Володимирович</t>
  </si>
  <si>
    <t>СШ № 211</t>
  </si>
  <si>
    <t>Оболонський</t>
  </si>
  <si>
    <t xml:space="preserve">Кучер Ярослав Миколайович </t>
  </si>
  <si>
    <t>СЗШ № 66</t>
  </si>
  <si>
    <t>Шуплік Дмитро Володимирович</t>
  </si>
  <si>
    <t>Новальський Максим Олександрович</t>
  </si>
  <si>
    <t>СЗШ № 93</t>
  </si>
  <si>
    <t>Драпей Артем Юрійович</t>
  </si>
  <si>
    <t>Собко Олександр Валерійович</t>
  </si>
  <si>
    <t>СЗШ № 45</t>
  </si>
  <si>
    <t>Мазніченко Юрій Олександрович</t>
  </si>
  <si>
    <t>СЗШ № 225</t>
  </si>
  <si>
    <t>Пятак Артем Сергійович</t>
  </si>
  <si>
    <t>СШ №302</t>
  </si>
  <si>
    <t>Гузев Ілля Андрійович</t>
  </si>
  <si>
    <t>СЗШ №279</t>
  </si>
  <si>
    <t>Волинець Валерій Сергійович</t>
  </si>
  <si>
    <t>Дідківський Андрій Богданович</t>
  </si>
  <si>
    <t>Мордерер Ілля Олександрович</t>
  </si>
  <si>
    <t>СШ №159</t>
  </si>
  <si>
    <t>Солом'янський</t>
  </si>
  <si>
    <t>Лавриненко Богдан Олександрович</t>
  </si>
  <si>
    <t>Ліцей Голосіївський № 241</t>
  </si>
  <si>
    <t>Салюк Анастасія Андріївна</t>
  </si>
  <si>
    <t>Таратута Олег Ігорович</t>
  </si>
  <si>
    <t>СШ  №247</t>
  </si>
  <si>
    <t>Вайнер Георгій Олегович</t>
  </si>
  <si>
    <t>СШ№159</t>
  </si>
  <si>
    <t>Наконечний Максим Павлович</t>
  </si>
  <si>
    <t>Козленко Максим Дмитрович</t>
  </si>
  <si>
    <t>Басюк Андрій Володимирович</t>
  </si>
  <si>
    <t>СЗШ № 62</t>
  </si>
  <si>
    <t>Царенко Артем Михайлович</t>
  </si>
  <si>
    <t>СШ №250</t>
  </si>
  <si>
    <t>Департамент освіти і науки, молоді та спорту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 Всеукраїнської учнівської олімпіади з трудового навчання (технічні види праці)
9 клас</t>
  </si>
  <si>
    <t>Департамент освіти і науки, молоді та спорту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 Всеукраїнської учнівської олімпіади з трудового навчання (технічні види праці)
10 клас</t>
  </si>
  <si>
    <t>Департамент освіти і науки, молоді та спорту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 Всеукраїнської учнівської олімпіади з трудового навчання (технічні види праці)
11 клас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</si>
</sst>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64" fontId="40" fillId="0" borderId="12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43" fillId="0" borderId="0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4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2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80;%20&#1090;&#1088;&#1091;&#1076;%20&#1086;&#1083;&#1110;&#1084;&#1087;%20&#1084;&#1110;&#1089;&#1090;&#1086;%202018&#1074;&#1089;&#1110;%20&#1053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1"/>
      <sheetName val="протокол 2"/>
      <sheetName val="протокол 3"/>
      <sheetName val="протокол 4 (1)"/>
      <sheetName val="протокол 4 (2)"/>
      <sheetName val="протокол 4 (3)"/>
      <sheetName val="протокол 4"/>
      <sheetName val="протокол 5"/>
      <sheetName val="протокол 6"/>
    </sheetNames>
    <sheetDataSet>
      <sheetData sheetId="1">
        <row r="6">
          <cell r="B6">
            <v>55</v>
          </cell>
          <cell r="G6">
            <v>7</v>
          </cell>
          <cell r="I6">
            <v>11</v>
          </cell>
          <cell r="N6">
            <v>10</v>
          </cell>
          <cell r="P6">
            <v>10</v>
          </cell>
          <cell r="U6">
            <v>10.5</v>
          </cell>
        </row>
        <row r="7">
          <cell r="B7">
            <v>42</v>
          </cell>
          <cell r="G7">
            <v>7</v>
          </cell>
          <cell r="I7">
            <v>19</v>
          </cell>
          <cell r="N7">
            <v>12.5</v>
          </cell>
          <cell r="P7">
            <v>9</v>
          </cell>
          <cell r="U7">
            <v>13</v>
          </cell>
        </row>
        <row r="8">
          <cell r="B8">
            <v>44</v>
          </cell>
          <cell r="G8">
            <v>10</v>
          </cell>
          <cell r="I8">
            <v>10</v>
          </cell>
          <cell r="N8">
            <v>9.5</v>
          </cell>
          <cell r="P8">
            <v>15</v>
          </cell>
          <cell r="U8">
            <v>10.5</v>
          </cell>
        </row>
        <row r="9">
          <cell r="B9">
            <v>50</v>
          </cell>
          <cell r="G9">
            <v>7</v>
          </cell>
          <cell r="I9">
            <v>7</v>
          </cell>
          <cell r="N9">
            <v>8.5</v>
          </cell>
          <cell r="P9">
            <v>8</v>
          </cell>
          <cell r="U9">
            <v>9.5</v>
          </cell>
        </row>
        <row r="10">
          <cell r="B10">
            <v>45</v>
          </cell>
          <cell r="G10">
            <v>7</v>
          </cell>
          <cell r="I10">
            <v>14</v>
          </cell>
          <cell r="N10">
            <v>11</v>
          </cell>
          <cell r="P10">
            <v>3</v>
          </cell>
          <cell r="U10">
            <v>8.5</v>
          </cell>
        </row>
        <row r="11">
          <cell r="B11">
            <v>54</v>
          </cell>
          <cell r="G11">
            <v>8</v>
          </cell>
          <cell r="I11">
            <v>6</v>
          </cell>
          <cell r="N11">
            <v>7</v>
          </cell>
          <cell r="P11">
            <v>18</v>
          </cell>
          <cell r="U11">
            <v>8.5</v>
          </cell>
        </row>
        <row r="12">
          <cell r="B12">
            <v>52</v>
          </cell>
          <cell r="G12">
            <v>11</v>
          </cell>
          <cell r="I12">
            <v>12</v>
          </cell>
          <cell r="N12">
            <v>4.5</v>
          </cell>
          <cell r="P12">
            <v>20</v>
          </cell>
          <cell r="U12">
            <v>8</v>
          </cell>
        </row>
        <row r="13">
          <cell r="B13">
            <v>46</v>
          </cell>
          <cell r="G13">
            <v>7</v>
          </cell>
          <cell r="I13">
            <v>1</v>
          </cell>
          <cell r="N13">
            <v>11.5</v>
          </cell>
          <cell r="P13">
            <v>17</v>
          </cell>
          <cell r="U13">
            <v>5</v>
          </cell>
        </row>
        <row r="14">
          <cell r="B14">
            <v>48</v>
          </cell>
          <cell r="G14">
            <v>8</v>
          </cell>
          <cell r="I14">
            <v>25</v>
          </cell>
          <cell r="N14">
            <v>10</v>
          </cell>
        </row>
        <row r="15">
          <cell r="B15">
            <v>51</v>
          </cell>
          <cell r="G15">
            <v>12</v>
          </cell>
          <cell r="I15">
            <v>30</v>
          </cell>
          <cell r="N15">
            <v>6.5</v>
          </cell>
        </row>
        <row r="16">
          <cell r="B16">
            <v>53</v>
          </cell>
          <cell r="G16">
            <v>9</v>
          </cell>
          <cell r="I16">
            <v>27</v>
          </cell>
          <cell r="N16">
            <v>5.5</v>
          </cell>
        </row>
        <row r="17">
          <cell r="B17">
            <v>47</v>
          </cell>
          <cell r="G17">
            <v>13</v>
          </cell>
          <cell r="I17">
            <v>2</v>
          </cell>
          <cell r="N17">
            <v>9</v>
          </cell>
        </row>
        <row r="18">
          <cell r="B18">
            <v>41</v>
          </cell>
          <cell r="G18">
            <v>6</v>
          </cell>
          <cell r="I18">
            <v>4</v>
          </cell>
          <cell r="N18">
            <v>11.5</v>
          </cell>
        </row>
        <row r="19">
          <cell r="B19">
            <v>43</v>
          </cell>
          <cell r="G19">
            <v>9</v>
          </cell>
          <cell r="I19">
            <v>3</v>
          </cell>
          <cell r="N19">
            <v>9</v>
          </cell>
        </row>
      </sheetData>
      <sheetData sheetId="2">
        <row r="6">
          <cell r="G6">
            <v>16</v>
          </cell>
          <cell r="N6">
            <v>16</v>
          </cell>
          <cell r="U6">
            <v>33.666666666666664</v>
          </cell>
        </row>
        <row r="7">
          <cell r="G7">
            <v>24.666666666666668</v>
          </cell>
          <cell r="N7">
            <v>29.666666666666668</v>
          </cell>
          <cell r="U7">
            <v>37.666666666666664</v>
          </cell>
        </row>
        <row r="8">
          <cell r="G8">
            <v>34</v>
          </cell>
          <cell r="N8">
            <v>20.666666666666668</v>
          </cell>
          <cell r="U8">
            <v>28.333333333333332</v>
          </cell>
        </row>
        <row r="9">
          <cell r="G9">
            <v>36.333333333333336</v>
          </cell>
          <cell r="N9">
            <v>22.333333333333332</v>
          </cell>
          <cell r="U9">
            <v>36.333333333333336</v>
          </cell>
        </row>
        <row r="10">
          <cell r="G10">
            <v>38</v>
          </cell>
          <cell r="N10">
            <v>30.333333333333332</v>
          </cell>
          <cell r="U10">
            <v>28.333333333333332</v>
          </cell>
        </row>
        <row r="11">
          <cell r="G11">
            <v>22</v>
          </cell>
          <cell r="N11">
            <v>21.333333333333332</v>
          </cell>
          <cell r="U11">
            <v>20.333333333333332</v>
          </cell>
        </row>
        <row r="12">
          <cell r="G12">
            <v>19</v>
          </cell>
          <cell r="N12">
            <v>27.666666666666668</v>
          </cell>
          <cell r="U12">
            <v>13.333333333333334</v>
          </cell>
        </row>
        <row r="13">
          <cell r="G13">
            <v>37</v>
          </cell>
          <cell r="N13">
            <v>26</v>
          </cell>
          <cell r="U13">
            <v>37</v>
          </cell>
        </row>
        <row r="14">
          <cell r="G14">
            <v>18</v>
          </cell>
          <cell r="N14">
            <v>7</v>
          </cell>
        </row>
        <row r="15">
          <cell r="G15">
            <v>30.666666666666668</v>
          </cell>
          <cell r="N15">
            <v>36.666666666666664</v>
          </cell>
        </row>
        <row r="16">
          <cell r="G16">
            <v>24</v>
          </cell>
          <cell r="N16">
            <v>29</v>
          </cell>
        </row>
        <row r="17">
          <cell r="G17">
            <v>25</v>
          </cell>
          <cell r="N17">
            <v>14.666666666666666</v>
          </cell>
        </row>
        <row r="18">
          <cell r="G18">
            <v>38</v>
          </cell>
          <cell r="N18">
            <v>27.333333333333332</v>
          </cell>
        </row>
        <row r="19">
          <cell r="G19">
            <v>29.666666666666668</v>
          </cell>
          <cell r="N19">
            <v>11</v>
          </cell>
        </row>
      </sheetData>
      <sheetData sheetId="6">
        <row r="6">
          <cell r="F6">
            <v>24.333333333333336</v>
          </cell>
          <cell r="L6">
            <v>31.666666666666664</v>
          </cell>
          <cell r="R6">
            <v>44.666666666666664</v>
          </cell>
        </row>
        <row r="7">
          <cell r="F7">
            <v>44</v>
          </cell>
          <cell r="L7">
            <v>39</v>
          </cell>
          <cell r="R7">
            <v>38</v>
          </cell>
        </row>
        <row r="8">
          <cell r="F8">
            <v>46</v>
          </cell>
          <cell r="L8">
            <v>35.66666666666667</v>
          </cell>
          <cell r="R8">
            <v>43</v>
          </cell>
        </row>
        <row r="9">
          <cell r="F9">
            <v>26</v>
          </cell>
          <cell r="L9">
            <v>35</v>
          </cell>
          <cell r="R9">
            <v>44.66666666666667</v>
          </cell>
        </row>
        <row r="10">
          <cell r="F10">
            <v>39</v>
          </cell>
          <cell r="L10">
            <v>32</v>
          </cell>
          <cell r="R10">
            <v>50</v>
          </cell>
        </row>
        <row r="11">
          <cell r="F11">
            <v>20.666666666666668</v>
          </cell>
          <cell r="L11">
            <v>40</v>
          </cell>
          <cell r="R11">
            <v>49</v>
          </cell>
        </row>
        <row r="12">
          <cell r="F12">
            <v>48.666666666666664</v>
          </cell>
          <cell r="L12">
            <v>37</v>
          </cell>
          <cell r="R12">
            <v>41.33333333333333</v>
          </cell>
        </row>
        <row r="13">
          <cell r="F13">
            <v>41</v>
          </cell>
          <cell r="L13">
            <v>44.66666666666667</v>
          </cell>
          <cell r="R13">
            <v>29.333333333333336</v>
          </cell>
        </row>
        <row r="14">
          <cell r="F14">
            <v>34</v>
          </cell>
          <cell r="L14">
            <v>41.33333333333333</v>
          </cell>
          <cell r="R14">
            <v>21</v>
          </cell>
        </row>
        <row r="15">
          <cell r="F15">
            <v>33.333333333333336</v>
          </cell>
          <cell r="L15">
            <v>31.666666666666668</v>
          </cell>
        </row>
        <row r="17">
          <cell r="L17">
            <v>24.333333333333332</v>
          </cell>
        </row>
        <row r="18">
          <cell r="L18">
            <v>24.333333333333332</v>
          </cell>
        </row>
        <row r="19">
          <cell r="L19">
            <v>18.666666666666668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2" max="2" width="0" style="0" hidden="1" customWidth="1"/>
    <col min="4" max="4" width="0" style="0" hidden="1" customWidth="1"/>
    <col min="6" max="6" width="0" style="0" hidden="1" customWidth="1"/>
    <col min="8" max="8" width="36.421875" style="0" customWidth="1"/>
    <col min="9" max="9" width="16.7109375" style="0" customWidth="1"/>
    <col min="10" max="10" width="19.140625" style="0" customWidth="1"/>
    <col min="11" max="11" width="10.140625" style="0" customWidth="1"/>
  </cols>
  <sheetData>
    <row r="1" spans="1:12" ht="117" customHeight="1">
      <c r="A1" s="20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>
      <c r="A2" s="22" t="s">
        <v>0</v>
      </c>
      <c r="B2" s="22" t="s">
        <v>1</v>
      </c>
      <c r="C2" s="22"/>
      <c r="D2" s="22"/>
      <c r="E2" s="22"/>
      <c r="F2" s="22"/>
      <c r="G2" s="22"/>
      <c r="H2" s="22" t="s">
        <v>2</v>
      </c>
      <c r="I2" s="22" t="s">
        <v>3</v>
      </c>
      <c r="J2" s="22" t="s">
        <v>4</v>
      </c>
      <c r="K2" s="22" t="s">
        <v>5</v>
      </c>
      <c r="L2" s="23" t="s">
        <v>6</v>
      </c>
    </row>
    <row r="3" spans="1:12" ht="15.75">
      <c r="A3" s="22"/>
      <c r="B3" s="24" t="s">
        <v>7</v>
      </c>
      <c r="C3" s="24"/>
      <c r="D3" s="24" t="s">
        <v>8</v>
      </c>
      <c r="E3" s="24"/>
      <c r="F3" s="24" t="s">
        <v>9</v>
      </c>
      <c r="G3" s="24"/>
      <c r="H3" s="22"/>
      <c r="I3" s="22"/>
      <c r="J3" s="22"/>
      <c r="K3" s="22"/>
      <c r="L3" s="23"/>
    </row>
    <row r="4" spans="1:12" ht="18.75">
      <c r="A4" s="22"/>
      <c r="B4" s="1" t="s">
        <v>10</v>
      </c>
      <c r="C4" s="1" t="s">
        <v>11</v>
      </c>
      <c r="D4" s="1" t="s">
        <v>10</v>
      </c>
      <c r="E4" s="1" t="s">
        <v>11</v>
      </c>
      <c r="F4" s="1" t="s">
        <v>10</v>
      </c>
      <c r="G4" s="1" t="s">
        <v>11</v>
      </c>
      <c r="H4" s="22"/>
      <c r="I4" s="22"/>
      <c r="J4" s="22"/>
      <c r="K4" s="22"/>
      <c r="L4" s="23"/>
    </row>
    <row r="5" spans="1:12" ht="18.75">
      <c r="A5" s="1"/>
      <c r="B5" s="1"/>
      <c r="C5" s="2">
        <v>20</v>
      </c>
      <c r="D5" s="1"/>
      <c r="E5" s="2">
        <v>50</v>
      </c>
      <c r="F5" s="1"/>
      <c r="G5" s="2">
        <v>50</v>
      </c>
      <c r="K5" s="2">
        <v>120</v>
      </c>
      <c r="L5" s="1"/>
    </row>
    <row r="6" spans="1:12" ht="18.75">
      <c r="A6" s="1">
        <v>1</v>
      </c>
      <c r="B6" s="1">
        <f>'[1]протокол 2'!B11</f>
        <v>54</v>
      </c>
      <c r="C6" s="1">
        <f>'[1]протокол 2'!G11</f>
        <v>8</v>
      </c>
      <c r="D6" s="1">
        <v>42</v>
      </c>
      <c r="E6" s="19">
        <f>'[1]протокол 3'!G10</f>
        <v>38</v>
      </c>
      <c r="F6" s="1">
        <v>8</v>
      </c>
      <c r="G6" s="1">
        <f>'[1]протокол 4'!F12</f>
        <v>48.666666666666664</v>
      </c>
      <c r="H6" s="16" t="s">
        <v>64</v>
      </c>
      <c r="I6" s="16" t="s">
        <v>65</v>
      </c>
      <c r="J6" s="16" t="s">
        <v>55</v>
      </c>
      <c r="K6" s="4">
        <f>C6+E6+G6</f>
        <v>94.66666666666666</v>
      </c>
      <c r="L6" s="19">
        <v>1</v>
      </c>
    </row>
    <row r="7" spans="1:12" ht="18.75">
      <c r="A7" s="19">
        <v>2</v>
      </c>
      <c r="B7" s="1">
        <f>'[1]протокол 2'!B16</f>
        <v>53</v>
      </c>
      <c r="C7" s="1">
        <f>'[1]протокол 2'!G16</f>
        <v>9</v>
      </c>
      <c r="D7" s="1">
        <v>51</v>
      </c>
      <c r="E7" s="19">
        <f>'[1]протокол 3'!G18</f>
        <v>38</v>
      </c>
      <c r="F7" s="1">
        <v>4</v>
      </c>
      <c r="G7" s="1">
        <f>'[1]протокол 4'!F8</f>
        <v>46</v>
      </c>
      <c r="H7" s="15" t="s">
        <v>82</v>
      </c>
      <c r="I7" s="16" t="s">
        <v>69</v>
      </c>
      <c r="J7" s="16" t="s">
        <v>14</v>
      </c>
      <c r="K7" s="4">
        <f>C7+E7+G7</f>
        <v>93</v>
      </c>
      <c r="L7" s="19">
        <v>2</v>
      </c>
    </row>
    <row r="8" spans="1:12" ht="18.75">
      <c r="A8" s="19">
        <v>3</v>
      </c>
      <c r="B8" s="1">
        <f>'[1]протокол 2'!B19</f>
        <v>43</v>
      </c>
      <c r="C8" s="1">
        <f>'[1]протокол 2'!G19</f>
        <v>9</v>
      </c>
      <c r="D8" s="1">
        <v>60</v>
      </c>
      <c r="E8" s="1">
        <f>'[1]протокол 3'!G13</f>
        <v>37</v>
      </c>
      <c r="F8" s="1">
        <v>6</v>
      </c>
      <c r="G8" s="1">
        <f>'[1]протокол 4'!F10</f>
        <v>39</v>
      </c>
      <c r="H8" s="16" t="s">
        <v>86</v>
      </c>
      <c r="I8" s="16" t="s">
        <v>87</v>
      </c>
      <c r="J8" s="16" t="s">
        <v>42</v>
      </c>
      <c r="K8" s="4">
        <f>C8+E8+G8</f>
        <v>85</v>
      </c>
      <c r="L8" s="18">
        <v>2</v>
      </c>
    </row>
    <row r="9" spans="1:12" ht="18.75">
      <c r="A9" s="19">
        <v>4</v>
      </c>
      <c r="B9" s="1">
        <f>'[1]протокол 2'!B13</f>
        <v>46</v>
      </c>
      <c r="C9" s="1">
        <f>'[1]протокол 2'!G13</f>
        <v>7</v>
      </c>
      <c r="D9" s="1">
        <v>41</v>
      </c>
      <c r="E9" s="1">
        <f>'[1]протокол 3'!G8</f>
        <v>34</v>
      </c>
      <c r="F9" s="1">
        <v>9</v>
      </c>
      <c r="G9" s="1">
        <f>'[1]протокол 4'!F13</f>
        <v>41</v>
      </c>
      <c r="H9" s="16" t="s">
        <v>71</v>
      </c>
      <c r="I9" s="16" t="s">
        <v>33</v>
      </c>
      <c r="J9" s="16" t="s">
        <v>34</v>
      </c>
      <c r="K9" s="4">
        <f>C9+E9+G9</f>
        <v>82</v>
      </c>
      <c r="L9" s="19">
        <v>3</v>
      </c>
    </row>
    <row r="10" spans="1:12" ht="18.75">
      <c r="A10" s="19">
        <v>5</v>
      </c>
      <c r="B10" s="1">
        <f>'[1]протокол 2'!B12</f>
        <v>52</v>
      </c>
      <c r="C10" s="1">
        <f>'[1]протокол 2'!G12</f>
        <v>11</v>
      </c>
      <c r="D10" s="1">
        <v>50</v>
      </c>
      <c r="E10" s="1">
        <f>'[1]протокол 3'!G17</f>
        <v>25</v>
      </c>
      <c r="F10" s="1">
        <v>3</v>
      </c>
      <c r="G10" s="1">
        <f>'[1]протокол 4'!F7</f>
        <v>44</v>
      </c>
      <c r="H10" s="16" t="s">
        <v>68</v>
      </c>
      <c r="I10" s="16" t="s">
        <v>69</v>
      </c>
      <c r="J10" s="16" t="s">
        <v>14</v>
      </c>
      <c r="K10" s="4">
        <f>C10+E10+G10</f>
        <v>80</v>
      </c>
      <c r="L10" s="19">
        <v>3</v>
      </c>
    </row>
    <row r="11" spans="1:12" ht="18.75">
      <c r="A11" s="19">
        <v>6</v>
      </c>
      <c r="B11" s="1">
        <f>'[1]протокол 2'!B10</f>
        <v>45</v>
      </c>
      <c r="C11" s="1">
        <f>'[1]протокол 2'!G10</f>
        <v>7</v>
      </c>
      <c r="D11" s="1">
        <v>44</v>
      </c>
      <c r="E11" s="1">
        <f>'[1]протокол 3'!G9</f>
        <v>36.333333333333336</v>
      </c>
      <c r="F11" s="1">
        <v>10</v>
      </c>
      <c r="G11" s="1">
        <f>'[1]протокол 4'!F14</f>
        <v>34</v>
      </c>
      <c r="H11" s="16" t="s">
        <v>61</v>
      </c>
      <c r="I11" s="16" t="s">
        <v>33</v>
      </c>
      <c r="J11" s="16" t="s">
        <v>34</v>
      </c>
      <c r="K11" s="4">
        <f>C11+E11+G11</f>
        <v>77.33333333333334</v>
      </c>
      <c r="L11" s="19">
        <v>3</v>
      </c>
    </row>
    <row r="12" spans="1:12" ht="18.75">
      <c r="A12" s="19">
        <v>7</v>
      </c>
      <c r="B12" s="1">
        <f>'[1]протокол 2'!B18</f>
        <v>41</v>
      </c>
      <c r="C12" s="1">
        <f>'[1]протокол 2'!G18</f>
        <v>6</v>
      </c>
      <c r="D12" s="1">
        <v>58</v>
      </c>
      <c r="E12" s="1">
        <f>'[1]протокол 3'!G19</f>
        <v>29.666666666666668</v>
      </c>
      <c r="F12" s="1">
        <v>11</v>
      </c>
      <c r="G12" s="1">
        <f>'[1]протокол 4'!F15</f>
        <v>33.333333333333336</v>
      </c>
      <c r="H12" s="16" t="s">
        <v>84</v>
      </c>
      <c r="I12" s="16" t="s">
        <v>85</v>
      </c>
      <c r="J12" s="16" t="s">
        <v>26</v>
      </c>
      <c r="K12" s="4">
        <f>C12+E12+G12</f>
        <v>69</v>
      </c>
      <c r="L12" s="19">
        <v>3</v>
      </c>
    </row>
    <row r="13" spans="1:12" ht="18.75">
      <c r="A13" s="19">
        <v>8</v>
      </c>
      <c r="B13" s="1">
        <f>'[1]протокол 2'!B15</f>
        <v>51</v>
      </c>
      <c r="C13" s="1">
        <f>'[1]протокол 2'!G15</f>
        <v>12</v>
      </c>
      <c r="D13" s="1">
        <v>49</v>
      </c>
      <c r="E13" s="1">
        <f>'[1]протокол 3'!G15</f>
        <v>30.666666666666668</v>
      </c>
      <c r="F13" s="1">
        <v>7</v>
      </c>
      <c r="G13" s="1">
        <f>'[1]протокол 4'!F11</f>
        <v>20.666666666666668</v>
      </c>
      <c r="H13" s="16" t="s">
        <v>78</v>
      </c>
      <c r="I13" s="16" t="s">
        <v>79</v>
      </c>
      <c r="J13" s="16" t="s">
        <v>42</v>
      </c>
      <c r="K13" s="4">
        <f>C13+E13+G13</f>
        <v>63.33333333333334</v>
      </c>
      <c r="L13" s="19"/>
    </row>
    <row r="14" spans="1:12" ht="18.75">
      <c r="A14" s="19">
        <v>9</v>
      </c>
      <c r="B14" s="1">
        <f>'[1]протокол 2'!B9</f>
        <v>50</v>
      </c>
      <c r="C14" s="1">
        <f>'[1]протокол 2'!G9</f>
        <v>7</v>
      </c>
      <c r="D14" s="1">
        <v>59</v>
      </c>
      <c r="E14" s="1">
        <f>'[1]протокол 3'!G16</f>
        <v>24</v>
      </c>
      <c r="F14" s="1">
        <v>5</v>
      </c>
      <c r="G14" s="1">
        <f>'[1]протокол 4'!F9</f>
        <v>26</v>
      </c>
      <c r="H14" s="16" t="s">
        <v>58</v>
      </c>
      <c r="I14" s="16" t="s">
        <v>57</v>
      </c>
      <c r="J14" s="16" t="s">
        <v>23</v>
      </c>
      <c r="K14" s="4">
        <f>C14+E14+G14</f>
        <v>57</v>
      </c>
      <c r="L14" s="2"/>
    </row>
    <row r="15" spans="1:12" ht="18.75">
      <c r="A15" s="19">
        <v>10</v>
      </c>
      <c r="B15" s="1">
        <f>'[1]протокол 2'!B6</f>
        <v>55</v>
      </c>
      <c r="C15" s="1">
        <f>'[1]протокол 2'!G6</f>
        <v>7</v>
      </c>
      <c r="D15" s="1">
        <v>48</v>
      </c>
      <c r="E15" s="4">
        <f>'[1]протокол 3'!G11</f>
        <v>22</v>
      </c>
      <c r="F15" s="1">
        <v>1</v>
      </c>
      <c r="G15" s="1">
        <f>'[1]протокол 4'!F6</f>
        <v>24.333333333333336</v>
      </c>
      <c r="H15" s="15" t="s">
        <v>46</v>
      </c>
      <c r="I15" s="16" t="s">
        <v>19</v>
      </c>
      <c r="J15" s="16" t="s">
        <v>20</v>
      </c>
      <c r="K15" s="4">
        <f>C15+E15+G15</f>
        <v>53.333333333333336</v>
      </c>
      <c r="L15" s="2"/>
    </row>
    <row r="16" spans="1:12" ht="18.75">
      <c r="A16" s="19">
        <v>11</v>
      </c>
      <c r="B16" s="1">
        <f>'[1]протокол 2'!B8</f>
        <v>44</v>
      </c>
      <c r="C16" s="1">
        <f>'[1]протокол 2'!G8</f>
        <v>10</v>
      </c>
      <c r="D16" s="1">
        <v>55</v>
      </c>
      <c r="E16" s="1">
        <f>'[1]протокол 3'!G7</f>
        <v>24.666666666666668</v>
      </c>
      <c r="F16" s="1"/>
      <c r="G16" s="1"/>
      <c r="H16" s="16" t="s">
        <v>53</v>
      </c>
      <c r="I16" s="16" t="s">
        <v>54</v>
      </c>
      <c r="J16" s="16" t="s">
        <v>55</v>
      </c>
      <c r="K16" s="4">
        <f>C16+E16+G16</f>
        <v>34.66666666666667</v>
      </c>
      <c r="L16" s="2"/>
    </row>
    <row r="17" spans="1:12" ht="18.75">
      <c r="A17" s="19">
        <v>12</v>
      </c>
      <c r="B17" s="1">
        <f>'[1]протокол 2'!B17</f>
        <v>47</v>
      </c>
      <c r="C17" s="1">
        <f>'[1]протокол 2'!G17</f>
        <v>13</v>
      </c>
      <c r="D17" s="1">
        <v>43</v>
      </c>
      <c r="E17" s="1">
        <f>'[1]протокол 3'!G14</f>
        <v>18</v>
      </c>
      <c r="F17" s="1"/>
      <c r="G17" s="1"/>
      <c r="H17" s="9" t="s">
        <v>83</v>
      </c>
      <c r="I17" s="9" t="s">
        <v>76</v>
      </c>
      <c r="J17" s="9" t="s">
        <v>17</v>
      </c>
      <c r="K17" s="4">
        <f>C17+E17+G17</f>
        <v>31</v>
      </c>
      <c r="L17" s="1"/>
    </row>
    <row r="18" spans="1:12" ht="18.75">
      <c r="A18" s="19">
        <v>13</v>
      </c>
      <c r="B18" s="1">
        <f>'[1]протокол 2'!B14</f>
        <v>48</v>
      </c>
      <c r="C18" s="1">
        <f>'[1]протокол 2'!G14</f>
        <v>8</v>
      </c>
      <c r="D18" s="1">
        <v>56</v>
      </c>
      <c r="E18" s="1">
        <f>'[1]протокол 3'!G12</f>
        <v>19</v>
      </c>
      <c r="F18" s="1"/>
      <c r="G18" s="1"/>
      <c r="H18" s="9" t="s">
        <v>75</v>
      </c>
      <c r="I18" s="9" t="s">
        <v>76</v>
      </c>
      <c r="J18" s="9" t="s">
        <v>17</v>
      </c>
      <c r="K18" s="4">
        <f>C18+E18+G18</f>
        <v>27</v>
      </c>
      <c r="L18" s="1"/>
    </row>
    <row r="19" spans="1:12" ht="18.75">
      <c r="A19" s="19">
        <v>14</v>
      </c>
      <c r="B19" s="1">
        <f>'[1]протокол 2'!B7</f>
        <v>42</v>
      </c>
      <c r="C19" s="1">
        <f>'[1]протокол 2'!G7</f>
        <v>7</v>
      </c>
      <c r="D19" s="1">
        <v>57</v>
      </c>
      <c r="E19" s="4">
        <f>'[1]протокол 3'!G6</f>
        <v>16</v>
      </c>
      <c r="F19" s="1"/>
      <c r="G19" s="1"/>
      <c r="H19" s="9" t="s">
        <v>49</v>
      </c>
      <c r="I19" s="9" t="s">
        <v>50</v>
      </c>
      <c r="J19" s="9" t="s">
        <v>17</v>
      </c>
      <c r="K19" s="4">
        <f>C19+E19+G19</f>
        <v>23</v>
      </c>
      <c r="L19" s="2"/>
    </row>
    <row r="20" spans="10:12" ht="15">
      <c r="J20" s="11"/>
      <c r="K20" s="12"/>
      <c r="L20" s="13"/>
    </row>
  </sheetData>
  <sheetProtection/>
  <mergeCells count="11">
    <mergeCell ref="F3:G3"/>
    <mergeCell ref="A1:L1"/>
    <mergeCell ref="A2:A4"/>
    <mergeCell ref="B2:G2"/>
    <mergeCell ref="H2:H4"/>
    <mergeCell ref="I2:I4"/>
    <mergeCell ref="J2:J4"/>
    <mergeCell ref="K2:K4"/>
    <mergeCell ref="L2:L4"/>
    <mergeCell ref="B3:C3"/>
    <mergeCell ref="D3:E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N1" sqref="N1"/>
    </sheetView>
  </sheetViews>
  <sheetFormatPr defaultColWidth="9.140625" defaultRowHeight="15"/>
  <cols>
    <col min="2" max="2" width="0" style="0" hidden="1" customWidth="1"/>
    <col min="4" max="4" width="0" style="0" hidden="1" customWidth="1"/>
    <col min="6" max="6" width="0" style="0" hidden="1" customWidth="1"/>
    <col min="8" max="8" width="37.57421875" style="0" customWidth="1"/>
    <col min="9" max="9" width="16.8515625" style="0" customWidth="1"/>
    <col min="10" max="10" width="18.421875" style="0" customWidth="1"/>
    <col min="11" max="11" width="10.140625" style="0" customWidth="1"/>
  </cols>
  <sheetData>
    <row r="1" spans="1:12" ht="111" customHeight="1">
      <c r="A1" s="20" t="s">
        <v>89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>
      <c r="A2" s="22" t="s">
        <v>0</v>
      </c>
      <c r="B2" s="22" t="s">
        <v>1</v>
      </c>
      <c r="C2" s="22"/>
      <c r="D2" s="22"/>
      <c r="E2" s="22"/>
      <c r="F2" s="22"/>
      <c r="G2" s="22"/>
      <c r="H2" s="22" t="s">
        <v>2</v>
      </c>
      <c r="I2" s="22" t="s">
        <v>3</v>
      </c>
      <c r="J2" s="22" t="s">
        <v>4</v>
      </c>
      <c r="K2" s="22" t="s">
        <v>5</v>
      </c>
      <c r="L2" s="23" t="s">
        <v>6</v>
      </c>
    </row>
    <row r="3" spans="1:12" ht="15.75">
      <c r="A3" s="22"/>
      <c r="B3" s="24" t="s">
        <v>7</v>
      </c>
      <c r="C3" s="24"/>
      <c r="D3" s="24" t="s">
        <v>8</v>
      </c>
      <c r="E3" s="24"/>
      <c r="F3" s="24" t="s">
        <v>9</v>
      </c>
      <c r="G3" s="24"/>
      <c r="H3" s="22"/>
      <c r="I3" s="22"/>
      <c r="J3" s="22"/>
      <c r="K3" s="22"/>
      <c r="L3" s="23"/>
    </row>
    <row r="4" spans="1:12" ht="18.75">
      <c r="A4" s="22"/>
      <c r="B4" s="1" t="s">
        <v>10</v>
      </c>
      <c r="C4" s="1" t="s">
        <v>11</v>
      </c>
      <c r="D4" s="1" t="s">
        <v>10</v>
      </c>
      <c r="E4" s="1" t="s">
        <v>11</v>
      </c>
      <c r="F4" s="1" t="s">
        <v>10</v>
      </c>
      <c r="G4" s="1" t="s">
        <v>11</v>
      </c>
      <c r="H4" s="22"/>
      <c r="I4" s="22"/>
      <c r="J4" s="22"/>
      <c r="K4" s="22"/>
      <c r="L4" s="23"/>
    </row>
    <row r="5" spans="1:12" ht="18.75">
      <c r="A5" s="1"/>
      <c r="B5" s="1"/>
      <c r="C5" s="2">
        <v>20</v>
      </c>
      <c r="D5" s="1"/>
      <c r="E5" s="2">
        <v>50</v>
      </c>
      <c r="F5" s="1"/>
      <c r="G5" s="2">
        <v>50</v>
      </c>
      <c r="H5" s="3"/>
      <c r="I5" s="3"/>
      <c r="J5" s="3"/>
      <c r="K5" s="2">
        <f>SUM(C5+E5+G5)</f>
        <v>120</v>
      </c>
      <c r="L5" s="1"/>
    </row>
    <row r="6" spans="1:12" ht="18.75">
      <c r="A6" s="1">
        <v>1</v>
      </c>
      <c r="B6" s="1">
        <f>'[1]протокол 2'!I13</f>
        <v>1</v>
      </c>
      <c r="C6" s="4">
        <f>'[1]протокол 2'!N13</f>
        <v>11.5</v>
      </c>
      <c r="D6" s="1">
        <v>25</v>
      </c>
      <c r="E6" s="4">
        <f>'[1]протокол 3'!N15</f>
        <v>36.666666666666664</v>
      </c>
      <c r="F6" s="1">
        <v>1</v>
      </c>
      <c r="G6" s="5">
        <f>'[1]протокол 4'!L7</f>
        <v>39</v>
      </c>
      <c r="H6" s="8" t="s">
        <v>30</v>
      </c>
      <c r="I6" s="6" t="s">
        <v>31</v>
      </c>
      <c r="J6" s="8" t="s">
        <v>17</v>
      </c>
      <c r="K6" s="7">
        <f>C6+E6+G6</f>
        <v>87.16666666666666</v>
      </c>
      <c r="L6" s="19">
        <v>1</v>
      </c>
    </row>
    <row r="7" spans="1:12" ht="18.75">
      <c r="A7" s="19">
        <v>2</v>
      </c>
      <c r="B7" s="1">
        <f>'[1]протокол 2'!I14</f>
        <v>25</v>
      </c>
      <c r="C7" s="4">
        <f>'[1]протокол 2'!N14</f>
        <v>10</v>
      </c>
      <c r="D7" s="1">
        <v>7</v>
      </c>
      <c r="E7" s="4">
        <f>'[1]протокол 3'!N18</f>
        <v>27.333333333333332</v>
      </c>
      <c r="F7" s="1">
        <v>8</v>
      </c>
      <c r="G7" s="5">
        <f>'[1]протокол 4'!L13</f>
        <v>44.66666666666667</v>
      </c>
      <c r="H7" s="6" t="s">
        <v>32</v>
      </c>
      <c r="I7" s="6" t="s">
        <v>33</v>
      </c>
      <c r="J7" s="6" t="s">
        <v>34</v>
      </c>
      <c r="K7" s="7">
        <f>C7+E7+G7</f>
        <v>82</v>
      </c>
      <c r="L7" s="19">
        <v>2</v>
      </c>
    </row>
    <row r="8" spans="1:12" ht="18.75">
      <c r="A8" s="19">
        <v>3</v>
      </c>
      <c r="B8" s="1">
        <f>'[1]протокол 2'!I7</f>
        <v>19</v>
      </c>
      <c r="C8" s="4">
        <f>'[1]протокол 2'!N7</f>
        <v>12.5</v>
      </c>
      <c r="D8" s="1">
        <v>10</v>
      </c>
      <c r="E8" s="19">
        <f>'[1]протокол 3'!N10</f>
        <v>30.333333333333332</v>
      </c>
      <c r="F8" s="1">
        <v>7</v>
      </c>
      <c r="G8" s="5">
        <f>'[1]протокол 4'!L12</f>
        <v>37</v>
      </c>
      <c r="H8" s="8" t="s">
        <v>15</v>
      </c>
      <c r="I8" s="8" t="s">
        <v>16</v>
      </c>
      <c r="J8" s="8" t="s">
        <v>17</v>
      </c>
      <c r="K8" s="7">
        <f>C8+E8+G8</f>
        <v>79.83333333333333</v>
      </c>
      <c r="L8" s="19">
        <v>2</v>
      </c>
    </row>
    <row r="9" spans="1:12" ht="18.75">
      <c r="A9" s="19">
        <v>4</v>
      </c>
      <c r="B9" s="1">
        <f>'[1]протокол 2'!I18</f>
        <v>4</v>
      </c>
      <c r="C9" s="4">
        <f>'[1]протокол 2'!N18</f>
        <v>11.5</v>
      </c>
      <c r="D9" s="1">
        <v>1</v>
      </c>
      <c r="E9" s="4">
        <f>'[1]протокол 3'!N7</f>
        <v>29.666666666666668</v>
      </c>
      <c r="F9" s="1">
        <v>2</v>
      </c>
      <c r="G9" s="5">
        <f>'[1]протокол 4'!L8</f>
        <v>35.66666666666667</v>
      </c>
      <c r="H9" s="6" t="s">
        <v>40</v>
      </c>
      <c r="I9" s="6" t="s">
        <v>41</v>
      </c>
      <c r="J9" s="6" t="s">
        <v>42</v>
      </c>
      <c r="K9" s="7">
        <f>C9+E9+G9</f>
        <v>76.83333333333334</v>
      </c>
      <c r="L9" s="19">
        <v>3</v>
      </c>
    </row>
    <row r="10" spans="1:12" ht="18.75">
      <c r="A10" s="19">
        <v>5</v>
      </c>
      <c r="B10" s="1">
        <f>'[1]протокол 2'!I19</f>
        <v>3</v>
      </c>
      <c r="C10" s="4">
        <f>'[1]протокол 2'!N19</f>
        <v>9</v>
      </c>
      <c r="D10" s="1">
        <v>14</v>
      </c>
      <c r="E10" s="4">
        <f>'[1]протокол 3'!N12</f>
        <v>27.666666666666668</v>
      </c>
      <c r="F10" s="1">
        <v>6</v>
      </c>
      <c r="G10" s="5">
        <f>'[1]протокол 4'!L11</f>
        <v>40</v>
      </c>
      <c r="H10" s="8" t="s">
        <v>43</v>
      </c>
      <c r="I10" s="8" t="s">
        <v>16</v>
      </c>
      <c r="J10" s="8" t="s">
        <v>17</v>
      </c>
      <c r="K10" s="7">
        <f>C10+E10+G10</f>
        <v>76.66666666666667</v>
      </c>
      <c r="L10" s="18">
        <v>3</v>
      </c>
    </row>
    <row r="11" spans="1:12" ht="18.75">
      <c r="A11" s="19">
        <v>6</v>
      </c>
      <c r="B11" s="1">
        <f>'[1]протокол 2'!I17</f>
        <v>2</v>
      </c>
      <c r="C11" s="4">
        <f>'[1]протокол 2'!N17</f>
        <v>9</v>
      </c>
      <c r="D11" s="1">
        <v>30</v>
      </c>
      <c r="E11" s="4">
        <f>'[1]протокол 3'!N8</f>
        <v>20.666666666666668</v>
      </c>
      <c r="F11" s="1">
        <v>5</v>
      </c>
      <c r="G11" s="5">
        <f>'[1]протокол 4'!L10</f>
        <v>32</v>
      </c>
      <c r="H11" s="6" t="s">
        <v>39</v>
      </c>
      <c r="I11" s="8" t="s">
        <v>25</v>
      </c>
      <c r="J11" s="8" t="s">
        <v>26</v>
      </c>
      <c r="K11" s="7">
        <f>C11+E11+G11</f>
        <v>61.66666666666667</v>
      </c>
      <c r="L11" s="19">
        <v>3</v>
      </c>
    </row>
    <row r="12" spans="1:12" ht="18.75">
      <c r="A12" s="19">
        <v>7</v>
      </c>
      <c r="B12" s="1">
        <f>'[1]протокол 2'!I11</f>
        <v>6</v>
      </c>
      <c r="C12" s="4">
        <f>'[1]протокол 2'!N11</f>
        <v>7</v>
      </c>
      <c r="D12" s="1">
        <v>4</v>
      </c>
      <c r="E12" s="4">
        <f>'[1]протокол 3'!N9</f>
        <v>22.333333333333332</v>
      </c>
      <c r="F12" s="1">
        <v>11</v>
      </c>
      <c r="G12" s="5">
        <f>'[1]протокол 4'!L15</f>
        <v>31.666666666666668</v>
      </c>
      <c r="H12" s="6" t="s">
        <v>27</v>
      </c>
      <c r="I12" s="6" t="s">
        <v>28</v>
      </c>
      <c r="J12" s="8" t="s">
        <v>26</v>
      </c>
      <c r="K12" s="7">
        <f>C12+E12+G12</f>
        <v>61</v>
      </c>
      <c r="L12" s="19">
        <v>3</v>
      </c>
    </row>
    <row r="13" spans="1:12" ht="18.75">
      <c r="A13" s="19">
        <v>8</v>
      </c>
      <c r="B13" s="1">
        <f>'[1]протокол 2'!I8</f>
        <v>10</v>
      </c>
      <c r="C13" s="4">
        <f>'[1]протокол 2'!N8</f>
        <v>9.5</v>
      </c>
      <c r="D13" s="1">
        <v>3</v>
      </c>
      <c r="E13" s="4">
        <f>'[1]протокол 3'!N6</f>
        <v>16</v>
      </c>
      <c r="F13" s="1">
        <v>3</v>
      </c>
      <c r="G13" s="19">
        <f>'[1]протокол 4'!L9</f>
        <v>35</v>
      </c>
      <c r="H13" s="8" t="s">
        <v>18</v>
      </c>
      <c r="I13" s="8" t="s">
        <v>19</v>
      </c>
      <c r="J13" s="9" t="s">
        <v>20</v>
      </c>
      <c r="K13" s="7">
        <f>C13+E13+G13</f>
        <v>60.5</v>
      </c>
      <c r="L13" s="19">
        <v>3</v>
      </c>
    </row>
    <row r="14" spans="1:12" ht="18.75">
      <c r="A14" s="19">
        <v>9</v>
      </c>
      <c r="B14" s="1">
        <f>'[1]протокол 2'!I15</f>
        <v>30</v>
      </c>
      <c r="C14" s="4">
        <f>'[1]протокол 2'!N15</f>
        <v>6.5</v>
      </c>
      <c r="D14" s="1">
        <v>19</v>
      </c>
      <c r="E14" s="4">
        <f>'[1]протокол 3'!N19</f>
        <v>11</v>
      </c>
      <c r="F14" s="1">
        <v>9</v>
      </c>
      <c r="G14" s="5">
        <f>'[1]протокол 4'!L14</f>
        <v>41.33333333333333</v>
      </c>
      <c r="H14" s="6" t="s">
        <v>35</v>
      </c>
      <c r="I14" s="6" t="s">
        <v>33</v>
      </c>
      <c r="J14" s="6" t="s">
        <v>34</v>
      </c>
      <c r="K14" s="7">
        <f>C14+E14+G14</f>
        <v>58.83333333333333</v>
      </c>
      <c r="L14" s="1"/>
    </row>
    <row r="15" spans="1:12" ht="18.75">
      <c r="A15" s="19">
        <v>10</v>
      </c>
      <c r="B15" s="1">
        <f>'[1]протокол 2'!I12</f>
        <v>12</v>
      </c>
      <c r="C15" s="4">
        <f>'[1]протокол 2'!N12</f>
        <v>4.5</v>
      </c>
      <c r="D15" s="1">
        <v>11</v>
      </c>
      <c r="E15" s="4">
        <f>'[1]протокол 3'!N16</f>
        <v>29</v>
      </c>
      <c r="F15" s="1">
        <v>26</v>
      </c>
      <c r="G15" s="5">
        <f>'[1]протокол 4'!L18</f>
        <v>24.333333333333332</v>
      </c>
      <c r="H15" s="6" t="s">
        <v>29</v>
      </c>
      <c r="I15" s="6" t="s">
        <v>13</v>
      </c>
      <c r="J15" s="6" t="s">
        <v>14</v>
      </c>
      <c r="K15" s="7">
        <f>C15+E15+G15</f>
        <v>57.83333333333333</v>
      </c>
      <c r="L15" s="2"/>
    </row>
    <row r="16" spans="1:12" ht="18.75">
      <c r="A16" s="19">
        <v>11</v>
      </c>
      <c r="B16" s="1">
        <f>'[1]протокол 2'!I16</f>
        <v>27</v>
      </c>
      <c r="C16" s="4">
        <f>'[1]протокол 2'!N16</f>
        <v>5.5</v>
      </c>
      <c r="D16" s="1">
        <v>2</v>
      </c>
      <c r="E16" s="4">
        <f>'[1]протокол 3'!N17</f>
        <v>14.666666666666666</v>
      </c>
      <c r="F16" s="1">
        <v>4</v>
      </c>
      <c r="G16" s="5">
        <f>'[1]протокол 4'!L6</f>
        <v>31.666666666666664</v>
      </c>
      <c r="H16" s="6" t="s">
        <v>36</v>
      </c>
      <c r="I16" s="6" t="s">
        <v>37</v>
      </c>
      <c r="J16" s="6" t="s">
        <v>38</v>
      </c>
      <c r="K16" s="7">
        <f>C16+E16+G16</f>
        <v>51.83333333333333</v>
      </c>
      <c r="L16" s="1"/>
    </row>
    <row r="17" spans="1:12" ht="18.75">
      <c r="A17" s="19">
        <v>12</v>
      </c>
      <c r="B17" s="1">
        <f>'[1]протокол 2'!I6</f>
        <v>11</v>
      </c>
      <c r="C17" s="4">
        <f>'[1]протокол 2'!N6</f>
        <v>10</v>
      </c>
      <c r="D17" s="1">
        <v>27</v>
      </c>
      <c r="E17" s="4">
        <f>'[1]протокол 3'!N11</f>
        <v>21.333333333333332</v>
      </c>
      <c r="F17" s="1">
        <v>27</v>
      </c>
      <c r="G17" s="5">
        <f>'[1]протокол 4'!L19</f>
        <v>18.666666666666668</v>
      </c>
      <c r="H17" s="6" t="s">
        <v>12</v>
      </c>
      <c r="I17" s="6" t="s">
        <v>13</v>
      </c>
      <c r="J17" s="6" t="s">
        <v>14</v>
      </c>
      <c r="K17" s="7">
        <f>C17+E17+G17</f>
        <v>50</v>
      </c>
      <c r="L17" s="2"/>
    </row>
    <row r="18" spans="1:12" ht="18.75">
      <c r="A18" s="19">
        <v>13</v>
      </c>
      <c r="B18" s="1">
        <f>'[1]протокол 2'!I10</f>
        <v>14</v>
      </c>
      <c r="C18" s="4">
        <f>'[1]протокол 2'!N10</f>
        <v>11</v>
      </c>
      <c r="D18" s="1">
        <v>6</v>
      </c>
      <c r="E18" s="19">
        <f>'[1]протокол 3'!N14</f>
        <v>7</v>
      </c>
      <c r="F18" s="1">
        <v>4</v>
      </c>
      <c r="G18" s="5">
        <f>'[1]протокол 4'!L6</f>
        <v>31.666666666666664</v>
      </c>
      <c r="H18" s="8" t="s">
        <v>24</v>
      </c>
      <c r="I18" s="8" t="s">
        <v>25</v>
      </c>
      <c r="J18" s="8" t="s">
        <v>26</v>
      </c>
      <c r="K18" s="7">
        <f>C18+E18+G18</f>
        <v>49.666666666666664</v>
      </c>
      <c r="L18" s="2"/>
    </row>
    <row r="19" spans="1:12" ht="18.75">
      <c r="A19" s="19">
        <v>14</v>
      </c>
      <c r="B19" s="1">
        <f>'[1]протокол 2'!I9</f>
        <v>7</v>
      </c>
      <c r="C19" s="4">
        <f>'[1]протокол 2'!N9</f>
        <v>8.5</v>
      </c>
      <c r="D19" s="1">
        <v>12</v>
      </c>
      <c r="E19" s="4">
        <f>'[1]протокол 3'!N13</f>
        <v>26</v>
      </c>
      <c r="F19" s="1"/>
      <c r="G19" s="19"/>
      <c r="H19" s="25" t="s">
        <v>21</v>
      </c>
      <c r="I19" s="6" t="s">
        <v>22</v>
      </c>
      <c r="J19" s="6" t="s">
        <v>23</v>
      </c>
      <c r="K19" s="7">
        <f>C19+E19+G19</f>
        <v>34.5</v>
      </c>
      <c r="L19" s="2"/>
    </row>
    <row r="20" spans="1:12" ht="18.75">
      <c r="A20" s="19">
        <v>15</v>
      </c>
      <c r="B20" s="1"/>
      <c r="C20" s="1"/>
      <c r="D20" s="1"/>
      <c r="E20" s="1"/>
      <c r="F20" s="1">
        <v>25</v>
      </c>
      <c r="G20" s="1">
        <f>'[1]протокол 4'!L17</f>
        <v>24.333333333333332</v>
      </c>
      <c r="H20" s="6" t="s">
        <v>44</v>
      </c>
      <c r="I20" s="6" t="s">
        <v>45</v>
      </c>
      <c r="J20" s="6" t="s">
        <v>23</v>
      </c>
      <c r="K20" s="7">
        <f>C20+E20+G20</f>
        <v>24.333333333333332</v>
      </c>
      <c r="L20" s="10"/>
    </row>
    <row r="21" spans="10:12" ht="15">
      <c r="J21" s="11"/>
      <c r="K21" s="12"/>
      <c r="L21" s="13"/>
    </row>
  </sheetData>
  <sheetProtection/>
  <mergeCells count="11">
    <mergeCell ref="L2:L4"/>
    <mergeCell ref="A1:L1"/>
    <mergeCell ref="B3:C3"/>
    <mergeCell ref="D3:E3"/>
    <mergeCell ref="F3:G3"/>
    <mergeCell ref="A2:A4"/>
    <mergeCell ref="B2:G2"/>
    <mergeCell ref="H2:H4"/>
    <mergeCell ref="I2:I4"/>
    <mergeCell ref="J2:J4"/>
    <mergeCell ref="K2:K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N1" sqref="N1"/>
    </sheetView>
  </sheetViews>
  <sheetFormatPr defaultColWidth="9.140625" defaultRowHeight="15"/>
  <cols>
    <col min="2" max="2" width="0" style="0" hidden="1" customWidth="1"/>
    <col min="4" max="4" width="0" style="0" hidden="1" customWidth="1"/>
    <col min="6" max="6" width="0" style="0" hidden="1" customWidth="1"/>
    <col min="8" max="8" width="38.57421875" style="0" customWidth="1"/>
    <col min="9" max="9" width="13.421875" style="0" customWidth="1"/>
    <col min="10" max="10" width="18.28125" style="0" customWidth="1"/>
    <col min="11" max="11" width="10.57421875" style="0" customWidth="1"/>
  </cols>
  <sheetData>
    <row r="1" spans="1:12" ht="105.75" customHeight="1">
      <c r="A1" s="20" t="s">
        <v>90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>
      <c r="A2" s="22" t="s">
        <v>0</v>
      </c>
      <c r="B2" s="22" t="s">
        <v>1</v>
      </c>
      <c r="C2" s="22"/>
      <c r="D2" s="22"/>
      <c r="E2" s="22"/>
      <c r="F2" s="22"/>
      <c r="G2" s="22"/>
      <c r="H2" s="22" t="s">
        <v>2</v>
      </c>
      <c r="I2" s="22" t="s">
        <v>3</v>
      </c>
      <c r="J2" s="22" t="s">
        <v>4</v>
      </c>
      <c r="K2" s="22" t="s">
        <v>5</v>
      </c>
      <c r="L2" s="23" t="s">
        <v>6</v>
      </c>
    </row>
    <row r="3" spans="1:12" ht="15.75">
      <c r="A3" s="22"/>
      <c r="B3" s="24" t="s">
        <v>7</v>
      </c>
      <c r="C3" s="24"/>
      <c r="D3" s="24" t="s">
        <v>8</v>
      </c>
      <c r="E3" s="24"/>
      <c r="F3" s="24" t="s">
        <v>9</v>
      </c>
      <c r="G3" s="24"/>
      <c r="H3" s="22"/>
      <c r="I3" s="22"/>
      <c r="J3" s="22"/>
      <c r="K3" s="22"/>
      <c r="L3" s="23"/>
    </row>
    <row r="4" spans="1:12" ht="18.75">
      <c r="A4" s="22"/>
      <c r="B4" s="1" t="s">
        <v>10</v>
      </c>
      <c r="C4" s="1" t="s">
        <v>11</v>
      </c>
      <c r="D4" s="1" t="s">
        <v>10</v>
      </c>
      <c r="E4" s="1" t="s">
        <v>11</v>
      </c>
      <c r="F4" s="1" t="s">
        <v>10</v>
      </c>
      <c r="G4" s="1" t="s">
        <v>11</v>
      </c>
      <c r="H4" s="22"/>
      <c r="I4" s="22"/>
      <c r="J4" s="22"/>
      <c r="K4" s="22"/>
      <c r="L4" s="23"/>
    </row>
    <row r="5" spans="1:12" ht="18.75">
      <c r="A5" s="1"/>
      <c r="B5" s="1"/>
      <c r="C5" s="2">
        <v>20</v>
      </c>
      <c r="D5" s="1"/>
      <c r="E5" s="2">
        <v>50</v>
      </c>
      <c r="F5" s="1"/>
      <c r="G5" s="2">
        <v>50</v>
      </c>
      <c r="H5" s="14"/>
      <c r="I5" s="14"/>
      <c r="J5" s="14"/>
      <c r="K5" s="2">
        <v>120</v>
      </c>
      <c r="L5" s="1"/>
    </row>
    <row r="6" spans="1:12" ht="18.75">
      <c r="A6" s="1">
        <v>1</v>
      </c>
      <c r="B6" s="1">
        <f>'[1]протокол 2'!P11</f>
        <v>18</v>
      </c>
      <c r="C6" s="4">
        <f>'[1]протокол 2'!U11</f>
        <v>8.5</v>
      </c>
      <c r="D6" s="1">
        <v>20</v>
      </c>
      <c r="E6" s="4">
        <f>'[1]протокол 3'!U7</f>
        <v>37.666666666666664</v>
      </c>
      <c r="F6" s="1">
        <v>13</v>
      </c>
      <c r="G6" s="1">
        <f>'[1]протокол 4'!R10</f>
        <v>50</v>
      </c>
      <c r="H6" s="8" t="s">
        <v>66</v>
      </c>
      <c r="I6" s="8" t="s">
        <v>67</v>
      </c>
      <c r="J6" s="8" t="s">
        <v>26</v>
      </c>
      <c r="K6" s="7">
        <f>C6+E6+G6</f>
        <v>96.16666666666666</v>
      </c>
      <c r="L6" s="19">
        <v>1</v>
      </c>
    </row>
    <row r="7" spans="1:12" ht="18.75">
      <c r="A7" s="19">
        <v>2</v>
      </c>
      <c r="B7" s="1">
        <f>'[1]протокол 2'!P7</f>
        <v>9</v>
      </c>
      <c r="C7" s="4">
        <f>'[1]протокол 2'!U7</f>
        <v>13</v>
      </c>
      <c r="D7" s="1">
        <v>8</v>
      </c>
      <c r="E7" s="4">
        <f>'[1]протокол 3'!U9</f>
        <v>36.333333333333336</v>
      </c>
      <c r="F7" s="1">
        <v>3</v>
      </c>
      <c r="G7" s="1">
        <f>'[1]протокол 4'!R6</f>
        <v>44.666666666666664</v>
      </c>
      <c r="H7" s="8" t="s">
        <v>51</v>
      </c>
      <c r="I7" s="8" t="s">
        <v>52</v>
      </c>
      <c r="J7" s="8" t="s">
        <v>26</v>
      </c>
      <c r="K7" s="7">
        <f>C7+E7+G7</f>
        <v>94</v>
      </c>
      <c r="L7" s="19">
        <v>2</v>
      </c>
    </row>
    <row r="8" spans="1:12" ht="18.75">
      <c r="A8" s="19">
        <v>3</v>
      </c>
      <c r="B8" s="1">
        <f>'[1]протокол 2'!P12</f>
        <v>20</v>
      </c>
      <c r="C8" s="4">
        <f>'[1]протокол 2'!U12</f>
        <v>8</v>
      </c>
      <c r="D8" s="1">
        <v>7</v>
      </c>
      <c r="E8" s="4">
        <f>'[1]протокол 3'!U6</f>
        <v>33.666666666666664</v>
      </c>
      <c r="F8" s="1">
        <v>2</v>
      </c>
      <c r="G8" s="1">
        <f>'[1]протокол 4'!R11</f>
        <v>49</v>
      </c>
      <c r="H8" s="17" t="s">
        <v>70</v>
      </c>
      <c r="I8" s="26" t="s">
        <v>65</v>
      </c>
      <c r="J8" s="17" t="s">
        <v>55</v>
      </c>
      <c r="K8" s="7">
        <f>C8+E8+G8</f>
        <v>90.66666666666666</v>
      </c>
      <c r="L8" s="19">
        <v>3</v>
      </c>
    </row>
    <row r="9" spans="1:12" ht="18.75">
      <c r="A9" s="19">
        <v>4</v>
      </c>
      <c r="B9" s="1">
        <f>'[1]протокол 2'!P8</f>
        <v>15</v>
      </c>
      <c r="C9" s="4">
        <f>'[1]протокол 2'!U8</f>
        <v>10.5</v>
      </c>
      <c r="D9" s="1">
        <v>15</v>
      </c>
      <c r="E9" s="4">
        <f>'[1]протокол 3'!U8</f>
        <v>28.333333333333332</v>
      </c>
      <c r="F9" s="1">
        <v>1</v>
      </c>
      <c r="G9" s="1">
        <f>'[1]протокол 4'!R8</f>
        <v>43</v>
      </c>
      <c r="H9" s="8" t="s">
        <v>56</v>
      </c>
      <c r="I9" s="6" t="s">
        <v>57</v>
      </c>
      <c r="J9" s="8" t="s">
        <v>23</v>
      </c>
      <c r="K9" s="7">
        <f>C9+E9+G9</f>
        <v>81.83333333333333</v>
      </c>
      <c r="L9" s="19">
        <v>3</v>
      </c>
    </row>
    <row r="10" spans="1:12" ht="18.75">
      <c r="A10" s="19">
        <v>5</v>
      </c>
      <c r="B10" s="1">
        <f>'[1]протокол 2'!P10</f>
        <v>3</v>
      </c>
      <c r="C10" s="4">
        <f>'[1]протокол 2'!U10</f>
        <v>8.5</v>
      </c>
      <c r="D10" s="1">
        <v>14</v>
      </c>
      <c r="E10" s="4">
        <f>'[1]протокол 3'!U10</f>
        <v>28.333333333333332</v>
      </c>
      <c r="F10" s="1">
        <v>14</v>
      </c>
      <c r="G10" s="1">
        <f>'[1]протокол 4'!R9</f>
        <v>44.66666666666667</v>
      </c>
      <c r="H10" s="8" t="s">
        <v>62</v>
      </c>
      <c r="I10" s="8" t="s">
        <v>63</v>
      </c>
      <c r="J10" s="8" t="s">
        <v>34</v>
      </c>
      <c r="K10" s="7">
        <f>C10+E10+G10</f>
        <v>81.5</v>
      </c>
      <c r="L10" s="19">
        <v>3</v>
      </c>
    </row>
    <row r="11" spans="1:12" ht="18.75">
      <c r="A11" s="19">
        <v>6</v>
      </c>
      <c r="B11" s="1">
        <f>'[1]протокол 2'!P9</f>
        <v>8</v>
      </c>
      <c r="C11" s="4">
        <f>'[1]протокол 2'!U9</f>
        <v>9.5</v>
      </c>
      <c r="D11" s="1">
        <v>13</v>
      </c>
      <c r="E11" s="4">
        <f>'[1]протокол 3'!U13</f>
        <v>37</v>
      </c>
      <c r="F11" s="1">
        <v>15</v>
      </c>
      <c r="G11" s="1">
        <f>'[1]протокол 4'!R13</f>
        <v>29.333333333333336</v>
      </c>
      <c r="H11" s="8" t="s">
        <v>59</v>
      </c>
      <c r="I11" s="8" t="s">
        <v>60</v>
      </c>
      <c r="J11" s="8" t="s">
        <v>34</v>
      </c>
      <c r="K11" s="7">
        <f>C11+E11+G11</f>
        <v>75.83333333333334</v>
      </c>
      <c r="L11" s="2"/>
    </row>
    <row r="12" spans="1:12" ht="18.75">
      <c r="A12" s="19">
        <v>7</v>
      </c>
      <c r="B12" s="1">
        <f>'[1]протокол 2'!P6</f>
        <v>10</v>
      </c>
      <c r="C12" s="4">
        <f>'[1]протокол 2'!U6</f>
        <v>10.5</v>
      </c>
      <c r="D12" s="1">
        <v>9</v>
      </c>
      <c r="E12" s="4">
        <f>'[1]протокол 3'!U11</f>
        <v>20.333333333333332</v>
      </c>
      <c r="F12" s="1">
        <v>4</v>
      </c>
      <c r="G12" s="1">
        <f>'[1]протокол 4'!R7</f>
        <v>38</v>
      </c>
      <c r="H12" s="8" t="s">
        <v>47</v>
      </c>
      <c r="I12" s="8" t="s">
        <v>48</v>
      </c>
      <c r="J12" s="8" t="s">
        <v>38</v>
      </c>
      <c r="K12" s="7">
        <f>C12+E12+G12</f>
        <v>68.83333333333333</v>
      </c>
      <c r="L12" s="2"/>
    </row>
    <row r="13" spans="1:12" ht="18.75">
      <c r="A13" s="19">
        <v>8</v>
      </c>
      <c r="B13" s="1"/>
      <c r="C13" s="4"/>
      <c r="D13" s="1"/>
      <c r="E13" s="4"/>
      <c r="F13" s="1">
        <v>11</v>
      </c>
      <c r="G13" s="1">
        <f>'[1]протокол 4'!R12</f>
        <v>41.33333333333333</v>
      </c>
      <c r="H13" s="6" t="s">
        <v>80</v>
      </c>
      <c r="I13" s="6" t="s">
        <v>81</v>
      </c>
      <c r="J13" s="6" t="s">
        <v>74</v>
      </c>
      <c r="K13" s="7">
        <f>C13+E13+G13</f>
        <v>41.33333333333333</v>
      </c>
      <c r="L13" s="1"/>
    </row>
    <row r="14" spans="1:12" ht="18.75">
      <c r="A14" s="19">
        <v>9</v>
      </c>
      <c r="B14" s="1"/>
      <c r="C14" s="4"/>
      <c r="D14" s="1"/>
      <c r="E14" s="4"/>
      <c r="F14" s="1">
        <v>12</v>
      </c>
      <c r="G14" s="1">
        <f>'[1]протокол 4'!R14</f>
        <v>21</v>
      </c>
      <c r="H14" s="6" t="s">
        <v>77</v>
      </c>
      <c r="I14" s="6" t="s">
        <v>45</v>
      </c>
      <c r="J14" s="6" t="s">
        <v>23</v>
      </c>
      <c r="K14" s="7">
        <f>C14+E14+G14</f>
        <v>21</v>
      </c>
      <c r="L14" s="1"/>
    </row>
    <row r="15" spans="1:12" ht="18.75">
      <c r="A15" s="19">
        <v>10</v>
      </c>
      <c r="B15" s="1">
        <f>'[1]протокол 2'!P13</f>
        <v>17</v>
      </c>
      <c r="C15" s="4">
        <f>'[1]протокол 2'!U13</f>
        <v>5</v>
      </c>
      <c r="D15" s="1">
        <v>1</v>
      </c>
      <c r="E15" s="4">
        <f>'[1]протокол 3'!U12</f>
        <v>13.333333333333334</v>
      </c>
      <c r="F15" s="1"/>
      <c r="G15" s="1"/>
      <c r="H15" s="6" t="s">
        <v>72</v>
      </c>
      <c r="I15" s="6" t="s">
        <v>73</v>
      </c>
      <c r="J15" s="6" t="s">
        <v>74</v>
      </c>
      <c r="K15" s="7">
        <f>C15+E15+G15</f>
        <v>18.333333333333336</v>
      </c>
      <c r="L15" s="1"/>
    </row>
    <row r="16" spans="10:12" ht="15">
      <c r="J16" s="11"/>
      <c r="K16" s="12"/>
      <c r="L16" s="13"/>
    </row>
  </sheetData>
  <sheetProtection/>
  <mergeCells count="11">
    <mergeCell ref="K2:K4"/>
    <mergeCell ref="A1:L1"/>
    <mergeCell ref="L2:L4"/>
    <mergeCell ref="B3:C3"/>
    <mergeCell ref="D3:E3"/>
    <mergeCell ref="F3:G3"/>
    <mergeCell ref="A2:A4"/>
    <mergeCell ref="B2:G2"/>
    <mergeCell ref="H2:H4"/>
    <mergeCell ref="I2:I4"/>
    <mergeCell ref="J2:J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2018-02-22T15:12:33Z</dcterms:modified>
  <cp:category/>
  <cp:version/>
  <cp:contentType/>
  <cp:contentStatus/>
</cp:coreProperties>
</file>